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12"/>
  <workbookPr/>
  <mc:AlternateContent xmlns:mc="http://schemas.openxmlformats.org/markup-compatibility/2006">
    <mc:Choice Requires="x15">
      <x15ac:absPath xmlns:x15ac="http://schemas.microsoft.com/office/spreadsheetml/2010/11/ac" url="https://navno-my.sharepoint.com/personal/christian_ruff_nav_no/Documents/Til mail/"/>
    </mc:Choice>
  </mc:AlternateContent>
  <xr:revisionPtr revIDLastSave="6" documentId="11_070974227CA5D5B1453C628189683E4E01D36272" xr6:coauthVersionLast="47" xr6:coauthVersionMax="47" xr10:uidLastSave="{6AAD26C7-DC2A-4DF9-84F4-D5AE3231F1B5}"/>
  <bookViews>
    <workbookView xWindow="29580" yWindow="-735" windowWidth="38700" windowHeight="15435" xr2:uid="{00000000-000D-0000-FFFF-FFFF00000000}"/>
  </bookViews>
  <sheets>
    <sheet name="Rapport 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K3" i="1" s="1"/>
  <c r="I3" i="1"/>
  <c r="L3" i="1" s="1"/>
  <c r="H4" i="1"/>
  <c r="K4" i="1" s="1"/>
  <c r="I4" i="1"/>
  <c r="L4" i="1" s="1"/>
  <c r="H5" i="1"/>
  <c r="K5" i="1" s="1"/>
  <c r="I5" i="1"/>
  <c r="L5" i="1" s="1"/>
  <c r="H6" i="1"/>
  <c r="K6" i="1" s="1"/>
  <c r="I6" i="1"/>
  <c r="L6" i="1" s="1"/>
  <c r="H7" i="1"/>
  <c r="K7" i="1" s="1"/>
  <c r="I7" i="1"/>
  <c r="L7" i="1" s="1"/>
  <c r="H8" i="1"/>
  <c r="K8" i="1" s="1"/>
  <c r="I8" i="1"/>
  <c r="L8" i="1" s="1"/>
  <c r="H9" i="1"/>
  <c r="K9" i="1" s="1"/>
  <c r="I9" i="1"/>
  <c r="L9" i="1" s="1"/>
  <c r="H10" i="1"/>
  <c r="K10" i="1" s="1"/>
  <c r="I10" i="1"/>
  <c r="L10" i="1" s="1"/>
  <c r="H11" i="1"/>
  <c r="K11" i="1" s="1"/>
  <c r="I11" i="1"/>
  <c r="L11" i="1" s="1"/>
  <c r="H12" i="1"/>
  <c r="K12" i="1" s="1"/>
  <c r="I12" i="1"/>
  <c r="L12" i="1" s="1"/>
  <c r="H13" i="1"/>
  <c r="K13" i="1" s="1"/>
  <c r="I13" i="1"/>
  <c r="L13" i="1" s="1"/>
  <c r="H14" i="1"/>
  <c r="K14" i="1" s="1"/>
  <c r="I14" i="1"/>
  <c r="L14" i="1" s="1"/>
  <c r="H15" i="1"/>
  <c r="K15" i="1" s="1"/>
  <c r="I15" i="1"/>
  <c r="L15" i="1" s="1"/>
  <c r="H16" i="1"/>
  <c r="K16" i="1" s="1"/>
  <c r="I16" i="1"/>
  <c r="L16" i="1" s="1"/>
  <c r="H17" i="1"/>
  <c r="K17" i="1" s="1"/>
  <c r="I17" i="1"/>
  <c r="L17" i="1" s="1"/>
  <c r="H18" i="1"/>
  <c r="K18" i="1" s="1"/>
  <c r="I18" i="1"/>
  <c r="L18" i="1" s="1"/>
  <c r="H19" i="1"/>
  <c r="K19" i="1" s="1"/>
  <c r="I19" i="1"/>
  <c r="L19" i="1" s="1"/>
  <c r="H20" i="1"/>
  <c r="K20" i="1" s="1"/>
  <c r="I20" i="1"/>
  <c r="L20" i="1" s="1"/>
  <c r="H21" i="1"/>
  <c r="K21" i="1" s="1"/>
  <c r="I21" i="1"/>
  <c r="L21" i="1" s="1"/>
  <c r="H22" i="1"/>
  <c r="K22" i="1" s="1"/>
  <c r="I22" i="1"/>
  <c r="L22" i="1" s="1"/>
  <c r="H23" i="1"/>
  <c r="K23" i="1" s="1"/>
  <c r="I23" i="1"/>
  <c r="L23" i="1" s="1"/>
  <c r="H24" i="1"/>
  <c r="K24" i="1" s="1"/>
  <c r="I24" i="1"/>
  <c r="L24" i="1" s="1"/>
  <c r="H25" i="1"/>
  <c r="K25" i="1" s="1"/>
  <c r="I25" i="1"/>
  <c r="L25" i="1" s="1"/>
  <c r="H26" i="1"/>
  <c r="K26" i="1" s="1"/>
  <c r="I26" i="1"/>
  <c r="L26" i="1" s="1"/>
  <c r="H27" i="1"/>
  <c r="K27" i="1" s="1"/>
  <c r="I27" i="1"/>
  <c r="L27" i="1" s="1"/>
  <c r="H28" i="1"/>
  <c r="K28" i="1" s="1"/>
  <c r="I28" i="1"/>
  <c r="L28" i="1" s="1"/>
  <c r="H29" i="1"/>
  <c r="K29" i="1" s="1"/>
  <c r="I29" i="1"/>
  <c r="L29" i="1" s="1"/>
  <c r="H30" i="1"/>
  <c r="K30" i="1" s="1"/>
  <c r="I30" i="1"/>
  <c r="L30" i="1" s="1"/>
  <c r="H31" i="1"/>
  <c r="K31" i="1" s="1"/>
  <c r="I31" i="1"/>
  <c r="L31" i="1" s="1"/>
  <c r="H32" i="1"/>
  <c r="K32" i="1" s="1"/>
  <c r="I32" i="1"/>
  <c r="L32" i="1" s="1"/>
  <c r="G3" i="1"/>
  <c r="J3" i="1" s="1"/>
  <c r="M3" i="1" s="1"/>
  <c r="G4" i="1"/>
  <c r="J4" i="1" s="1"/>
  <c r="M4" i="1" s="1"/>
  <c r="G5" i="1"/>
  <c r="J5" i="1" s="1"/>
  <c r="M5" i="1" s="1"/>
  <c r="G6" i="1"/>
  <c r="J6" i="1" s="1"/>
  <c r="M6" i="1" s="1"/>
  <c r="G7" i="1"/>
  <c r="J7" i="1" s="1"/>
  <c r="M7" i="1" s="1"/>
  <c r="G8" i="1"/>
  <c r="J8" i="1" s="1"/>
  <c r="M8" i="1" s="1"/>
  <c r="G9" i="1"/>
  <c r="J9" i="1" s="1"/>
  <c r="M9" i="1" s="1"/>
  <c r="G10" i="1"/>
  <c r="J10" i="1" s="1"/>
  <c r="M10" i="1" s="1"/>
  <c r="G11" i="1"/>
  <c r="J11" i="1" s="1"/>
  <c r="M11" i="1" s="1"/>
  <c r="G12" i="1"/>
  <c r="J12" i="1" s="1"/>
  <c r="M12" i="1" s="1"/>
  <c r="G13" i="1"/>
  <c r="J13" i="1" s="1"/>
  <c r="M13" i="1" s="1"/>
  <c r="G14" i="1"/>
  <c r="J14" i="1" s="1"/>
  <c r="M14" i="1" s="1"/>
  <c r="G15" i="1"/>
  <c r="J15" i="1" s="1"/>
  <c r="M15" i="1" s="1"/>
  <c r="G16" i="1"/>
  <c r="J16" i="1" s="1"/>
  <c r="M16" i="1" s="1"/>
  <c r="G17" i="1"/>
  <c r="J17" i="1" s="1"/>
  <c r="M17" i="1" s="1"/>
  <c r="G18" i="1"/>
  <c r="J18" i="1" s="1"/>
  <c r="M18" i="1" s="1"/>
  <c r="G19" i="1"/>
  <c r="J19" i="1" s="1"/>
  <c r="M19" i="1" s="1"/>
  <c r="G20" i="1"/>
  <c r="J20" i="1" s="1"/>
  <c r="M20" i="1" s="1"/>
  <c r="G21" i="1"/>
  <c r="J21" i="1" s="1"/>
  <c r="M21" i="1" s="1"/>
  <c r="G22" i="1"/>
  <c r="J22" i="1" s="1"/>
  <c r="M22" i="1" s="1"/>
  <c r="G23" i="1"/>
  <c r="J23" i="1" s="1"/>
  <c r="M23" i="1" s="1"/>
  <c r="G24" i="1"/>
  <c r="J24" i="1" s="1"/>
  <c r="M24" i="1" s="1"/>
  <c r="G26" i="1"/>
  <c r="J26" i="1" s="1"/>
  <c r="M26" i="1" s="1"/>
  <c r="G27" i="1"/>
  <c r="J27" i="1" s="1"/>
  <c r="M27" i="1" s="1"/>
  <c r="G28" i="1"/>
  <c r="J28" i="1" s="1"/>
  <c r="M28" i="1" s="1"/>
  <c r="G29" i="1"/>
  <c r="J29" i="1" s="1"/>
  <c r="M29" i="1" s="1"/>
  <c r="G30" i="1"/>
  <c r="J30" i="1" s="1"/>
  <c r="M30" i="1" s="1"/>
  <c r="G31" i="1"/>
  <c r="J31" i="1" s="1"/>
  <c r="M31" i="1" s="1"/>
  <c r="G32" i="1"/>
  <c r="J32" i="1" s="1"/>
  <c r="M32" i="1" s="1"/>
  <c r="G25" i="1"/>
  <c r="J25" i="1" s="1"/>
  <c r="M25" i="1" s="1"/>
</calcChain>
</file>

<file path=xl/sharedStrings.xml><?xml version="1.0" encoding="utf-8"?>
<sst xmlns="http://schemas.openxmlformats.org/spreadsheetml/2006/main" count="25" uniqueCount="8">
  <si>
    <t>NY</t>
  </si>
  <si>
    <t>GAMMEL</t>
  </si>
  <si>
    <t>DIFFERANSE</t>
  </si>
  <si>
    <t>DIFFERANSE %</t>
  </si>
  <si>
    <t>År-mnd</t>
  </si>
  <si>
    <t>Delvis ledige permitterte</t>
  </si>
  <si>
    <t>Helt ledige permitterte</t>
  </si>
  <si>
    <t>Totall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</si>
</sst>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rgb="FF000000"/>
      <name val="Arial"/>
    </font>
    <font>
      <sz val="9"/>
      <color rgb="FF333333"/>
      <name val="Arial"/>
    </font>
    <font>
      <b/>
      <sz val="9"/>
      <color rgb="FF333333"/>
      <name val="Arial"/>
    </font>
    <font>
      <sz val="10"/>
      <color rgb="FF000000"/>
      <name val="Arial"/>
    </font>
    <font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49" fontId="4" fillId="3" borderId="1" xfId="0" applyNumberFormat="1" applyFont="1" applyFill="1" applyBorder="1" applyAlignment="1">
      <alignment horizontal="left"/>
    </xf>
    <xf numFmtId="9" fontId="1" fillId="2" borderId="1" xfId="1" applyFont="1" applyFill="1" applyBorder="1" applyAlignment="1">
      <alignment horizontal="right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workbookViewId="0">
      <selection activeCell="O7" sqref="O7"/>
    </sheetView>
  </sheetViews>
  <sheetFormatPr defaultColWidth="11.42578125" defaultRowHeight="12.75"/>
  <cols>
    <col min="1" max="1" width="10.7109375" customWidth="1"/>
    <col min="2" max="2" width="21.7109375" customWidth="1"/>
    <col min="3" max="3" width="20" customWidth="1"/>
    <col min="4" max="4" width="10.7109375" customWidth="1"/>
    <col min="5" max="5" width="17" customWidth="1"/>
    <col min="6" max="6" width="18.42578125" bestFit="1" customWidth="1"/>
    <col min="8" max="8" width="20.140625" bestFit="1" customWidth="1"/>
    <col min="9" max="9" width="18.42578125" bestFit="1" customWidth="1"/>
    <col min="10" max="10" width="11.7109375" bestFit="1" customWidth="1"/>
    <col min="11" max="11" width="20.140625" bestFit="1" customWidth="1"/>
    <col min="12" max="12" width="15.7109375" customWidth="1"/>
    <col min="13" max="13" width="17.5703125" customWidth="1"/>
  </cols>
  <sheetData>
    <row r="1" spans="1:13" s="1" customFormat="1" ht="18.2" customHeight="1">
      <c r="A1" s="2"/>
      <c r="B1" s="2" t="s">
        <v>0</v>
      </c>
      <c r="C1" s="2" t="s">
        <v>0</v>
      </c>
      <c r="D1" s="2" t="s">
        <v>0</v>
      </c>
      <c r="E1" s="2" t="s">
        <v>1</v>
      </c>
      <c r="F1" s="2" t="s">
        <v>1</v>
      </c>
      <c r="G1" s="2" t="s">
        <v>1</v>
      </c>
      <c r="H1" s="7" t="s">
        <v>2</v>
      </c>
      <c r="I1" s="7" t="s">
        <v>2</v>
      </c>
      <c r="J1" s="7" t="s">
        <v>2</v>
      </c>
      <c r="K1" s="7" t="s">
        <v>3</v>
      </c>
      <c r="L1" s="7" t="s">
        <v>3</v>
      </c>
      <c r="M1" s="7" t="s">
        <v>3</v>
      </c>
    </row>
    <row r="2" spans="1:13" s="1" customFormat="1" ht="24" customHeight="1">
      <c r="A2" s="2" t="s">
        <v>4</v>
      </c>
      <c r="B2" s="2" t="s">
        <v>5</v>
      </c>
      <c r="C2" s="2" t="s">
        <v>6</v>
      </c>
      <c r="D2" s="3" t="s">
        <v>7</v>
      </c>
      <c r="E2" s="2" t="s">
        <v>5</v>
      </c>
      <c r="F2" s="2" t="s">
        <v>6</v>
      </c>
      <c r="G2" s="3" t="s">
        <v>7</v>
      </c>
      <c r="H2" s="2" t="s">
        <v>5</v>
      </c>
      <c r="I2" s="2" t="s">
        <v>6</v>
      </c>
      <c r="J2" s="3" t="s">
        <v>7</v>
      </c>
      <c r="K2" s="2" t="s">
        <v>5</v>
      </c>
      <c r="L2" s="2" t="s">
        <v>6</v>
      </c>
      <c r="M2" s="3" t="s">
        <v>7</v>
      </c>
    </row>
    <row r="3" spans="1:13" s="1" customFormat="1" ht="19.7" customHeight="1">
      <c r="A3" s="4">
        <v>202003</v>
      </c>
      <c r="B3" s="5">
        <v>72339</v>
      </c>
      <c r="C3" s="5">
        <v>187738</v>
      </c>
      <c r="D3" s="6">
        <v>260077</v>
      </c>
      <c r="E3" s="5">
        <v>72390</v>
      </c>
      <c r="F3" s="5">
        <v>184484</v>
      </c>
      <c r="G3" s="6">
        <f t="shared" ref="G3:G12" si="0">SUM(E3:F3)</f>
        <v>256874</v>
      </c>
      <c r="H3" s="5">
        <f t="shared" ref="H3:H32" si="1">B3-E3</f>
        <v>-51</v>
      </c>
      <c r="I3" s="5">
        <f t="shared" ref="I3:I32" si="2">C3-F3</f>
        <v>3254</v>
      </c>
      <c r="J3" s="6">
        <f t="shared" ref="J3:J32" si="3">D3-G3</f>
        <v>3203</v>
      </c>
      <c r="K3" s="8">
        <f t="shared" ref="K3:K32" si="4">H3/(B3-H3)</f>
        <v>-7.0451719850808127E-4</v>
      </c>
      <c r="L3" s="8">
        <f t="shared" ref="L3:L32" si="5">I3/(C3-I3)</f>
        <v>1.7638385984692438E-2</v>
      </c>
      <c r="M3" s="8">
        <f t="shared" ref="M3:M32" si="6">J3/(D3-J3)</f>
        <v>1.2469148298387536E-2</v>
      </c>
    </row>
    <row r="4" spans="1:13" s="1" customFormat="1" ht="19.7" customHeight="1">
      <c r="A4" s="4">
        <v>202004</v>
      </c>
      <c r="B4" s="5">
        <v>108445</v>
      </c>
      <c r="C4" s="5">
        <v>161315</v>
      </c>
      <c r="D4" s="6">
        <v>269760</v>
      </c>
      <c r="E4" s="5">
        <v>109987</v>
      </c>
      <c r="F4" s="5">
        <v>162425</v>
      </c>
      <c r="G4" s="6">
        <f t="shared" si="0"/>
        <v>272412</v>
      </c>
      <c r="H4" s="5">
        <f t="shared" si="1"/>
        <v>-1542</v>
      </c>
      <c r="I4" s="5">
        <f t="shared" si="2"/>
        <v>-1110</v>
      </c>
      <c r="J4" s="6">
        <f t="shared" si="3"/>
        <v>-2652</v>
      </c>
      <c r="K4" s="8">
        <f t="shared" si="4"/>
        <v>-1.4019838708210971E-2</v>
      </c>
      <c r="L4" s="8">
        <f t="shared" si="5"/>
        <v>-6.8339233492381102E-3</v>
      </c>
      <c r="M4" s="8">
        <f t="shared" si="6"/>
        <v>-9.7352539535703279E-3</v>
      </c>
    </row>
    <row r="5" spans="1:13" s="1" customFormat="1" ht="19.7" customHeight="1">
      <c r="A5" s="4">
        <v>202005</v>
      </c>
      <c r="B5" s="5">
        <v>124835</v>
      </c>
      <c r="C5" s="5">
        <v>92153</v>
      </c>
      <c r="D5" s="6">
        <v>216988</v>
      </c>
      <c r="E5" s="5">
        <v>125955</v>
      </c>
      <c r="F5" s="5">
        <v>91317</v>
      </c>
      <c r="G5" s="6">
        <f t="shared" si="0"/>
        <v>217272</v>
      </c>
      <c r="H5" s="5">
        <f t="shared" si="1"/>
        <v>-1120</v>
      </c>
      <c r="I5" s="5">
        <f t="shared" si="2"/>
        <v>836</v>
      </c>
      <c r="J5" s="6">
        <f t="shared" si="3"/>
        <v>-284</v>
      </c>
      <c r="K5" s="8">
        <f t="shared" si="4"/>
        <v>-8.8920646262554085E-3</v>
      </c>
      <c r="L5" s="8">
        <f t="shared" si="5"/>
        <v>9.154921865589102E-3</v>
      </c>
      <c r="M5" s="8">
        <f t="shared" si="6"/>
        <v>-1.3071173459994845E-3</v>
      </c>
    </row>
    <row r="6" spans="1:13" s="1" customFormat="1" ht="19.7" customHeight="1">
      <c r="A6" s="4">
        <v>202006</v>
      </c>
      <c r="B6" s="5">
        <v>90195</v>
      </c>
      <c r="C6" s="5">
        <v>54300</v>
      </c>
      <c r="D6" s="6">
        <v>144495</v>
      </c>
      <c r="E6" s="5">
        <v>90252</v>
      </c>
      <c r="F6" s="5">
        <v>53581</v>
      </c>
      <c r="G6" s="6">
        <f t="shared" si="0"/>
        <v>143833</v>
      </c>
      <c r="H6" s="5">
        <f t="shared" si="1"/>
        <v>-57</v>
      </c>
      <c r="I6" s="5">
        <f t="shared" si="2"/>
        <v>719</v>
      </c>
      <c r="J6" s="6">
        <f t="shared" si="3"/>
        <v>662</v>
      </c>
      <c r="K6" s="8">
        <f t="shared" si="4"/>
        <v>-6.3156495146921953E-4</v>
      </c>
      <c r="L6" s="8">
        <f t="shared" si="5"/>
        <v>1.3418935816800731E-2</v>
      </c>
      <c r="M6" s="8">
        <f t="shared" si="6"/>
        <v>4.6025599132327073E-3</v>
      </c>
    </row>
    <row r="7" spans="1:13" s="1" customFormat="1" ht="19.7" customHeight="1">
      <c r="A7" s="4">
        <v>202007</v>
      </c>
      <c r="B7" s="5">
        <v>55859</v>
      </c>
      <c r="C7" s="5">
        <v>53768</v>
      </c>
      <c r="D7" s="6">
        <v>109627</v>
      </c>
      <c r="E7" s="5">
        <v>55486</v>
      </c>
      <c r="F7" s="5">
        <v>52942</v>
      </c>
      <c r="G7" s="6">
        <f t="shared" si="0"/>
        <v>108428</v>
      </c>
      <c r="H7" s="5">
        <f t="shared" si="1"/>
        <v>373</v>
      </c>
      <c r="I7" s="5">
        <f t="shared" si="2"/>
        <v>826</v>
      </c>
      <c r="J7" s="6">
        <f t="shared" si="3"/>
        <v>1199</v>
      </c>
      <c r="K7" s="8">
        <f t="shared" si="4"/>
        <v>6.7224164654146991E-3</v>
      </c>
      <c r="L7" s="8">
        <f t="shared" si="5"/>
        <v>1.5601979524762949E-2</v>
      </c>
      <c r="M7" s="8">
        <f t="shared" si="6"/>
        <v>1.1058029291326963E-2</v>
      </c>
    </row>
    <row r="8" spans="1:13" s="1" customFormat="1" ht="19.7" customHeight="1">
      <c r="A8" s="4">
        <v>202008</v>
      </c>
      <c r="B8" s="5">
        <v>53665</v>
      </c>
      <c r="C8" s="5">
        <v>38154</v>
      </c>
      <c r="D8" s="6">
        <v>91819</v>
      </c>
      <c r="E8" s="5">
        <v>52813</v>
      </c>
      <c r="F8" s="5">
        <v>36975</v>
      </c>
      <c r="G8" s="6">
        <f t="shared" si="0"/>
        <v>89788</v>
      </c>
      <c r="H8" s="5">
        <f t="shared" si="1"/>
        <v>852</v>
      </c>
      <c r="I8" s="5">
        <f t="shared" si="2"/>
        <v>1179</v>
      </c>
      <c r="J8" s="6">
        <f t="shared" si="3"/>
        <v>2031</v>
      </c>
      <c r="K8" s="8">
        <f t="shared" si="4"/>
        <v>1.6132391645996252E-2</v>
      </c>
      <c r="L8" s="8">
        <f t="shared" si="5"/>
        <v>3.1886409736308317E-2</v>
      </c>
      <c r="M8" s="8">
        <f t="shared" si="6"/>
        <v>2.2619949213703389E-2</v>
      </c>
    </row>
    <row r="9" spans="1:13" s="1" customFormat="1" ht="19.7" customHeight="1">
      <c r="A9" s="4">
        <v>202009</v>
      </c>
      <c r="B9" s="5">
        <v>45789</v>
      </c>
      <c r="C9" s="5">
        <v>27781</v>
      </c>
      <c r="D9" s="6">
        <v>73570</v>
      </c>
      <c r="E9" s="5">
        <v>39065</v>
      </c>
      <c r="F9" s="5">
        <v>25578</v>
      </c>
      <c r="G9" s="6">
        <f t="shared" si="0"/>
        <v>64643</v>
      </c>
      <c r="H9" s="5">
        <f t="shared" si="1"/>
        <v>6724</v>
      </c>
      <c r="I9" s="5">
        <f t="shared" si="2"/>
        <v>2203</v>
      </c>
      <c r="J9" s="6">
        <f t="shared" si="3"/>
        <v>8927</v>
      </c>
      <c r="K9" s="8">
        <f t="shared" si="4"/>
        <v>0.17212338410341738</v>
      </c>
      <c r="L9" s="8">
        <f t="shared" si="5"/>
        <v>8.6128704355305341E-2</v>
      </c>
      <c r="M9" s="8">
        <f t="shared" si="6"/>
        <v>0.13809693238246987</v>
      </c>
    </row>
    <row r="10" spans="1:13" s="1" customFormat="1" ht="19.7" customHeight="1">
      <c r="A10" s="4">
        <v>202010</v>
      </c>
      <c r="B10" s="5">
        <v>38190</v>
      </c>
      <c r="C10" s="5">
        <v>23442</v>
      </c>
      <c r="D10" s="6">
        <v>61632</v>
      </c>
      <c r="E10" s="5">
        <v>32891</v>
      </c>
      <c r="F10" s="5">
        <v>21845</v>
      </c>
      <c r="G10" s="6">
        <f t="shared" si="0"/>
        <v>54736</v>
      </c>
      <c r="H10" s="5">
        <f t="shared" si="1"/>
        <v>5299</v>
      </c>
      <c r="I10" s="5">
        <f t="shared" si="2"/>
        <v>1597</v>
      </c>
      <c r="J10" s="6">
        <f t="shared" si="3"/>
        <v>6896</v>
      </c>
      <c r="K10" s="8">
        <f t="shared" si="4"/>
        <v>0.16110790185765103</v>
      </c>
      <c r="L10" s="8">
        <f t="shared" si="5"/>
        <v>7.3105973907072561E-2</v>
      </c>
      <c r="M10" s="8">
        <f t="shared" si="6"/>
        <v>0.12598655363928676</v>
      </c>
    </row>
    <row r="11" spans="1:13" s="1" customFormat="1" ht="19.7" customHeight="1">
      <c r="A11" s="4">
        <v>202011</v>
      </c>
      <c r="B11" s="5">
        <v>35707</v>
      </c>
      <c r="C11" s="5">
        <v>31172</v>
      </c>
      <c r="D11" s="6">
        <v>66879</v>
      </c>
      <c r="E11" s="5">
        <v>31809</v>
      </c>
      <c r="F11" s="5">
        <v>29658</v>
      </c>
      <c r="G11" s="6">
        <f t="shared" si="0"/>
        <v>61467</v>
      </c>
      <c r="H11" s="5">
        <f t="shared" si="1"/>
        <v>3898</v>
      </c>
      <c r="I11" s="5">
        <f t="shared" si="2"/>
        <v>1514</v>
      </c>
      <c r="J11" s="6">
        <f t="shared" si="3"/>
        <v>5412</v>
      </c>
      <c r="K11" s="8">
        <f t="shared" si="4"/>
        <v>0.12254393410669936</v>
      </c>
      <c r="L11" s="8">
        <f t="shared" si="5"/>
        <v>5.1048620945444739E-2</v>
      </c>
      <c r="M11" s="8">
        <f t="shared" si="6"/>
        <v>8.8047244863097271E-2</v>
      </c>
    </row>
    <row r="12" spans="1:13" s="1" customFormat="1" ht="19.7" customHeight="1">
      <c r="A12" s="4">
        <v>202012</v>
      </c>
      <c r="B12" s="5">
        <v>34650</v>
      </c>
      <c r="C12" s="5">
        <v>30832</v>
      </c>
      <c r="D12" s="6">
        <v>65482</v>
      </c>
      <c r="E12" s="5">
        <v>31543</v>
      </c>
      <c r="F12" s="5">
        <v>29450</v>
      </c>
      <c r="G12" s="6">
        <f t="shared" si="0"/>
        <v>60993</v>
      </c>
      <c r="H12" s="5">
        <f t="shared" si="1"/>
        <v>3107</v>
      </c>
      <c r="I12" s="5">
        <f t="shared" si="2"/>
        <v>1382</v>
      </c>
      <c r="J12" s="6">
        <f t="shared" si="3"/>
        <v>4489</v>
      </c>
      <c r="K12" s="8">
        <f t="shared" si="4"/>
        <v>9.8500459689947056E-2</v>
      </c>
      <c r="L12" s="8">
        <f t="shared" si="5"/>
        <v>4.6926994906621389E-2</v>
      </c>
      <c r="M12" s="8">
        <f t="shared" si="6"/>
        <v>7.3598609676520252E-2</v>
      </c>
    </row>
    <row r="13" spans="1:13" s="1" customFormat="1" ht="19.7" customHeight="1">
      <c r="A13" s="4">
        <v>202101</v>
      </c>
      <c r="B13" s="5">
        <v>31318</v>
      </c>
      <c r="C13" s="5">
        <v>39012</v>
      </c>
      <c r="D13" s="6">
        <v>70330</v>
      </c>
      <c r="E13" s="5">
        <v>29189</v>
      </c>
      <c r="F13" s="5">
        <v>37513</v>
      </c>
      <c r="G13" s="6">
        <f t="shared" ref="G13:G24" si="7">SUM(E13:F13)</f>
        <v>66702</v>
      </c>
      <c r="H13" s="5">
        <f t="shared" si="1"/>
        <v>2129</v>
      </c>
      <c r="I13" s="5">
        <f t="shared" si="2"/>
        <v>1499</v>
      </c>
      <c r="J13" s="6">
        <f t="shared" si="3"/>
        <v>3628</v>
      </c>
      <c r="K13" s="8">
        <f t="shared" si="4"/>
        <v>7.2938435712083319E-2</v>
      </c>
      <c r="L13" s="8">
        <f t="shared" si="5"/>
        <v>3.9959480713352702E-2</v>
      </c>
      <c r="M13" s="8">
        <f t="shared" si="6"/>
        <v>5.4391172678480405E-2</v>
      </c>
    </row>
    <row r="14" spans="1:13" s="1" customFormat="1" ht="19.7" customHeight="1">
      <c r="A14" s="4">
        <v>202102</v>
      </c>
      <c r="B14" s="5">
        <v>37248</v>
      </c>
      <c r="C14" s="5">
        <v>38863</v>
      </c>
      <c r="D14" s="6">
        <v>76111</v>
      </c>
      <c r="E14" s="5">
        <v>35348</v>
      </c>
      <c r="F14" s="5">
        <v>37814</v>
      </c>
      <c r="G14" s="6">
        <f t="shared" si="7"/>
        <v>73162</v>
      </c>
      <c r="H14" s="5">
        <f t="shared" si="1"/>
        <v>1900</v>
      </c>
      <c r="I14" s="5">
        <f t="shared" si="2"/>
        <v>1049</v>
      </c>
      <c r="J14" s="6">
        <f t="shared" si="3"/>
        <v>2949</v>
      </c>
      <c r="K14" s="8">
        <f t="shared" si="4"/>
        <v>5.3751273056467125E-2</v>
      </c>
      <c r="L14" s="8">
        <f t="shared" si="5"/>
        <v>2.7741048288993493E-2</v>
      </c>
      <c r="M14" s="8">
        <f t="shared" si="6"/>
        <v>4.0307810065334466E-2</v>
      </c>
    </row>
    <row r="15" spans="1:13" s="1" customFormat="1" ht="19.7" customHeight="1">
      <c r="A15" s="4">
        <v>202103</v>
      </c>
      <c r="B15" s="5">
        <v>41086</v>
      </c>
      <c r="C15" s="5">
        <v>41244</v>
      </c>
      <c r="D15" s="6">
        <v>82330</v>
      </c>
      <c r="E15" s="5">
        <v>39269</v>
      </c>
      <c r="F15" s="5">
        <v>40275</v>
      </c>
      <c r="G15" s="6">
        <f t="shared" si="7"/>
        <v>79544</v>
      </c>
      <c r="H15" s="5">
        <f t="shared" si="1"/>
        <v>1817</v>
      </c>
      <c r="I15" s="5">
        <f t="shared" si="2"/>
        <v>969</v>
      </c>
      <c r="J15" s="6">
        <f t="shared" si="3"/>
        <v>2786</v>
      </c>
      <c r="K15" s="8">
        <f t="shared" si="4"/>
        <v>4.6270595125926302E-2</v>
      </c>
      <c r="L15" s="8">
        <f t="shared" si="5"/>
        <v>2.4059590316573558E-2</v>
      </c>
      <c r="M15" s="8">
        <f t="shared" si="6"/>
        <v>3.5024640450568238E-2</v>
      </c>
    </row>
    <row r="16" spans="1:13" s="1" customFormat="1" ht="19.7" customHeight="1">
      <c r="A16" s="4">
        <v>202104</v>
      </c>
      <c r="B16" s="5">
        <v>39394</v>
      </c>
      <c r="C16" s="5">
        <v>39649</v>
      </c>
      <c r="D16" s="6">
        <v>79043</v>
      </c>
      <c r="E16" s="5">
        <v>38320</v>
      </c>
      <c r="F16" s="5">
        <v>38980</v>
      </c>
      <c r="G16" s="6">
        <f t="shared" si="7"/>
        <v>77300</v>
      </c>
      <c r="H16" s="5">
        <f t="shared" si="1"/>
        <v>1074</v>
      </c>
      <c r="I16" s="5">
        <f t="shared" si="2"/>
        <v>669</v>
      </c>
      <c r="J16" s="6">
        <f t="shared" si="3"/>
        <v>1743</v>
      </c>
      <c r="K16" s="8">
        <f t="shared" si="4"/>
        <v>2.8027139874739041E-2</v>
      </c>
      <c r="L16" s="8">
        <f t="shared" si="5"/>
        <v>1.7162647511544383E-2</v>
      </c>
      <c r="M16" s="8">
        <f t="shared" si="6"/>
        <v>2.2548512289780078E-2</v>
      </c>
    </row>
    <row r="17" spans="1:13" s="1" customFormat="1" ht="19.7" customHeight="1">
      <c r="A17" s="4">
        <v>202105</v>
      </c>
      <c r="B17" s="5">
        <v>39830</v>
      </c>
      <c r="C17" s="5">
        <v>27424</v>
      </c>
      <c r="D17" s="6">
        <v>67254</v>
      </c>
      <c r="E17" s="5">
        <v>38832</v>
      </c>
      <c r="F17" s="5">
        <v>26880</v>
      </c>
      <c r="G17" s="6">
        <f t="shared" si="7"/>
        <v>65712</v>
      </c>
      <c r="H17" s="5">
        <f t="shared" si="1"/>
        <v>998</v>
      </c>
      <c r="I17" s="5">
        <f t="shared" si="2"/>
        <v>544</v>
      </c>
      <c r="J17" s="6">
        <f t="shared" si="3"/>
        <v>1542</v>
      </c>
      <c r="K17" s="8">
        <f t="shared" si="4"/>
        <v>2.5700453234445819E-2</v>
      </c>
      <c r="L17" s="8">
        <f t="shared" si="5"/>
        <v>2.0238095238095239E-2</v>
      </c>
      <c r="M17" s="8">
        <f t="shared" si="6"/>
        <v>2.3466033601168737E-2</v>
      </c>
    </row>
    <row r="18" spans="1:13" s="1" customFormat="1" ht="19.7" customHeight="1">
      <c r="A18" s="4">
        <v>202106</v>
      </c>
      <c r="B18" s="5">
        <v>33114</v>
      </c>
      <c r="C18" s="5">
        <v>17017</v>
      </c>
      <c r="D18" s="6">
        <v>50131</v>
      </c>
      <c r="E18" s="5">
        <v>32398</v>
      </c>
      <c r="F18" s="5">
        <v>16601</v>
      </c>
      <c r="G18" s="6">
        <f t="shared" si="7"/>
        <v>48999</v>
      </c>
      <c r="H18" s="5">
        <f t="shared" si="1"/>
        <v>716</v>
      </c>
      <c r="I18" s="5">
        <f t="shared" si="2"/>
        <v>416</v>
      </c>
      <c r="J18" s="6">
        <f t="shared" si="3"/>
        <v>1132</v>
      </c>
      <c r="K18" s="8">
        <f t="shared" si="4"/>
        <v>2.2100129637631954E-2</v>
      </c>
      <c r="L18" s="8">
        <f t="shared" si="5"/>
        <v>2.5058731401722788E-2</v>
      </c>
      <c r="M18" s="8">
        <f t="shared" si="6"/>
        <v>2.310251229616931E-2</v>
      </c>
    </row>
    <row r="19" spans="1:13" s="1" customFormat="1" ht="19.7" customHeight="1">
      <c r="A19" s="4">
        <v>202107</v>
      </c>
      <c r="B19" s="5">
        <v>22886</v>
      </c>
      <c r="C19" s="5">
        <v>18123</v>
      </c>
      <c r="D19" s="6">
        <v>41009</v>
      </c>
      <c r="E19" s="5">
        <v>22188</v>
      </c>
      <c r="F19" s="5">
        <v>17609</v>
      </c>
      <c r="G19" s="6">
        <f t="shared" si="7"/>
        <v>39797</v>
      </c>
      <c r="H19" s="5">
        <f t="shared" si="1"/>
        <v>698</v>
      </c>
      <c r="I19" s="5">
        <f t="shared" si="2"/>
        <v>514</v>
      </c>
      <c r="J19" s="6">
        <f t="shared" si="3"/>
        <v>1212</v>
      </c>
      <c r="K19" s="8">
        <f t="shared" si="4"/>
        <v>3.1458446006850549E-2</v>
      </c>
      <c r="L19" s="8">
        <f t="shared" si="5"/>
        <v>2.9189618944857745E-2</v>
      </c>
      <c r="M19" s="8">
        <f t="shared" si="6"/>
        <v>3.0454556876146444E-2</v>
      </c>
    </row>
    <row r="20" spans="1:13" s="1" customFormat="1" ht="19.7" customHeight="1">
      <c r="A20" s="4">
        <v>202108</v>
      </c>
      <c r="B20" s="5">
        <v>20454</v>
      </c>
      <c r="C20" s="5">
        <v>11970</v>
      </c>
      <c r="D20" s="6">
        <v>32424</v>
      </c>
      <c r="E20" s="5">
        <v>19898</v>
      </c>
      <c r="F20" s="5">
        <v>11510</v>
      </c>
      <c r="G20" s="6">
        <f t="shared" si="7"/>
        <v>31408</v>
      </c>
      <c r="H20" s="5">
        <f t="shared" si="1"/>
        <v>556</v>
      </c>
      <c r="I20" s="5">
        <f t="shared" si="2"/>
        <v>460</v>
      </c>
      <c r="J20" s="6">
        <f t="shared" si="3"/>
        <v>1016</v>
      </c>
      <c r="K20" s="8">
        <f t="shared" si="4"/>
        <v>2.7942506784601466E-2</v>
      </c>
      <c r="L20" s="8">
        <f t="shared" si="5"/>
        <v>3.996524761077324E-2</v>
      </c>
      <c r="M20" s="8">
        <f t="shared" si="6"/>
        <v>3.2348446255731023E-2</v>
      </c>
    </row>
    <row r="21" spans="1:13" s="1" customFormat="1" ht="19.7" customHeight="1">
      <c r="A21" s="4">
        <v>202109</v>
      </c>
      <c r="B21" s="5">
        <v>16641</v>
      </c>
      <c r="C21" s="5">
        <v>9201</v>
      </c>
      <c r="D21" s="6">
        <v>25842</v>
      </c>
      <c r="E21" s="5">
        <v>16033</v>
      </c>
      <c r="F21" s="5">
        <v>8790</v>
      </c>
      <c r="G21" s="6">
        <f t="shared" si="7"/>
        <v>24823</v>
      </c>
      <c r="H21" s="5">
        <f t="shared" si="1"/>
        <v>608</v>
      </c>
      <c r="I21" s="5">
        <f t="shared" si="2"/>
        <v>411</v>
      </c>
      <c r="J21" s="6">
        <f t="shared" si="3"/>
        <v>1019</v>
      </c>
      <c r="K21" s="8">
        <f t="shared" si="4"/>
        <v>3.7921786315723821E-2</v>
      </c>
      <c r="L21" s="8">
        <f t="shared" si="5"/>
        <v>4.6757679180887371E-2</v>
      </c>
      <c r="M21" s="8">
        <f t="shared" si="6"/>
        <v>4.1050638520726747E-2</v>
      </c>
    </row>
    <row r="22" spans="1:13" s="1" customFormat="1" ht="19.7" customHeight="1">
      <c r="A22" s="4">
        <v>202110</v>
      </c>
      <c r="B22" s="5">
        <v>12835</v>
      </c>
      <c r="C22" s="5">
        <v>7767</v>
      </c>
      <c r="D22" s="6">
        <v>20602</v>
      </c>
      <c r="E22" s="5">
        <v>12198</v>
      </c>
      <c r="F22" s="5">
        <v>7435</v>
      </c>
      <c r="G22" s="6">
        <f t="shared" si="7"/>
        <v>19633</v>
      </c>
      <c r="H22" s="5">
        <f t="shared" si="1"/>
        <v>637</v>
      </c>
      <c r="I22" s="5">
        <f t="shared" si="2"/>
        <v>332</v>
      </c>
      <c r="J22" s="6">
        <f t="shared" si="3"/>
        <v>969</v>
      </c>
      <c r="K22" s="8">
        <f t="shared" si="4"/>
        <v>5.2221675684538449E-2</v>
      </c>
      <c r="L22" s="8">
        <f t="shared" si="5"/>
        <v>4.4653665097511772E-2</v>
      </c>
      <c r="M22" s="8">
        <f t="shared" si="6"/>
        <v>4.9355676666836448E-2</v>
      </c>
    </row>
    <row r="23" spans="1:13" s="1" customFormat="1" ht="19.7" customHeight="1">
      <c r="A23" s="4">
        <v>202111</v>
      </c>
      <c r="B23" s="5">
        <v>10322</v>
      </c>
      <c r="C23" s="5">
        <v>6901</v>
      </c>
      <c r="D23" s="6">
        <v>17223</v>
      </c>
      <c r="E23" s="5">
        <v>9586</v>
      </c>
      <c r="F23" s="5">
        <v>6596</v>
      </c>
      <c r="G23" s="6">
        <f t="shared" si="7"/>
        <v>16182</v>
      </c>
      <c r="H23" s="5">
        <f t="shared" si="1"/>
        <v>736</v>
      </c>
      <c r="I23" s="5">
        <f t="shared" si="2"/>
        <v>305</v>
      </c>
      <c r="J23" s="6">
        <f t="shared" si="3"/>
        <v>1041</v>
      </c>
      <c r="K23" s="8">
        <f t="shared" si="4"/>
        <v>7.6778635510118917E-2</v>
      </c>
      <c r="L23" s="8">
        <f t="shared" si="5"/>
        <v>4.6240145542753186E-2</v>
      </c>
      <c r="M23" s="8">
        <f t="shared" si="6"/>
        <v>6.4330737856878012E-2</v>
      </c>
    </row>
    <row r="24" spans="1:13" s="1" customFormat="1" ht="19.7" customHeight="1">
      <c r="A24" s="4">
        <v>202112</v>
      </c>
      <c r="B24" s="5">
        <v>9766</v>
      </c>
      <c r="C24" s="5">
        <v>8282</v>
      </c>
      <c r="D24" s="6">
        <v>18048</v>
      </c>
      <c r="E24" s="5">
        <v>8979</v>
      </c>
      <c r="F24" s="5">
        <v>7757</v>
      </c>
      <c r="G24" s="6">
        <f t="shared" si="7"/>
        <v>16736</v>
      </c>
      <c r="H24" s="5">
        <f t="shared" si="1"/>
        <v>787</v>
      </c>
      <c r="I24" s="5">
        <f t="shared" si="2"/>
        <v>525</v>
      </c>
      <c r="J24" s="6">
        <f t="shared" si="3"/>
        <v>1312</v>
      </c>
      <c r="K24" s="8">
        <f t="shared" si="4"/>
        <v>8.7648958681367642E-2</v>
      </c>
      <c r="L24" s="8">
        <f t="shared" si="5"/>
        <v>6.7680804434704145E-2</v>
      </c>
      <c r="M24" s="8">
        <f t="shared" si="6"/>
        <v>7.8393881453154873E-2</v>
      </c>
    </row>
    <row r="25" spans="1:13" s="1" customFormat="1" ht="19.7" customHeight="1">
      <c r="A25" s="4">
        <v>202201</v>
      </c>
      <c r="B25" s="5">
        <v>12244</v>
      </c>
      <c r="C25" s="5">
        <v>14247</v>
      </c>
      <c r="D25" s="6">
        <v>26491</v>
      </c>
      <c r="E25" s="5">
        <v>12163</v>
      </c>
      <c r="F25" s="5">
        <v>14012</v>
      </c>
      <c r="G25" s="6">
        <f>SUM(E25:F25)</f>
        <v>26175</v>
      </c>
      <c r="H25" s="5">
        <f t="shared" si="1"/>
        <v>81</v>
      </c>
      <c r="I25" s="5">
        <f t="shared" si="2"/>
        <v>235</v>
      </c>
      <c r="J25" s="6">
        <f t="shared" si="3"/>
        <v>316</v>
      </c>
      <c r="K25" s="8">
        <f t="shared" si="4"/>
        <v>6.6595412316040447E-3</v>
      </c>
      <c r="L25" s="8">
        <f t="shared" si="5"/>
        <v>1.6771338852412217E-2</v>
      </c>
      <c r="M25" s="8">
        <f t="shared" si="6"/>
        <v>1.2072588347659981E-2</v>
      </c>
    </row>
    <row r="26" spans="1:13" s="1" customFormat="1" ht="19.7" customHeight="1">
      <c r="A26" s="4">
        <v>202202</v>
      </c>
      <c r="B26" s="5">
        <v>13298</v>
      </c>
      <c r="C26" s="5">
        <v>9385</v>
      </c>
      <c r="D26" s="6">
        <v>22683</v>
      </c>
      <c r="E26" s="5">
        <v>13194</v>
      </c>
      <c r="F26" s="5">
        <v>9218</v>
      </c>
      <c r="G26" s="6">
        <f t="shared" ref="G26:G32" si="8">SUM(E26:F26)</f>
        <v>22412</v>
      </c>
      <c r="H26" s="5">
        <f t="shared" si="1"/>
        <v>104</v>
      </c>
      <c r="I26" s="5">
        <f t="shared" si="2"/>
        <v>167</v>
      </c>
      <c r="J26" s="6">
        <f t="shared" si="3"/>
        <v>271</v>
      </c>
      <c r="K26" s="8">
        <f t="shared" si="4"/>
        <v>7.8823707745945132E-3</v>
      </c>
      <c r="L26" s="8">
        <f t="shared" si="5"/>
        <v>1.811672814059449E-2</v>
      </c>
      <c r="M26" s="8">
        <f t="shared" si="6"/>
        <v>1.2091736569694806E-2</v>
      </c>
    </row>
    <row r="27" spans="1:13" s="1" customFormat="1" ht="19.7" customHeight="1">
      <c r="A27" s="4">
        <v>202203</v>
      </c>
      <c r="B27" s="5">
        <v>9981</v>
      </c>
      <c r="C27" s="5">
        <v>7079</v>
      </c>
      <c r="D27" s="6">
        <v>17060</v>
      </c>
      <c r="E27" s="5">
        <v>9779</v>
      </c>
      <c r="F27" s="5">
        <v>6889</v>
      </c>
      <c r="G27" s="6">
        <f t="shared" si="8"/>
        <v>16668</v>
      </c>
      <c r="H27" s="5">
        <f t="shared" si="1"/>
        <v>202</v>
      </c>
      <c r="I27" s="5">
        <f t="shared" si="2"/>
        <v>190</v>
      </c>
      <c r="J27" s="6">
        <f t="shared" si="3"/>
        <v>392</v>
      </c>
      <c r="K27" s="8">
        <f t="shared" si="4"/>
        <v>2.0656508845485224E-2</v>
      </c>
      <c r="L27" s="8">
        <f t="shared" si="5"/>
        <v>2.7580200319349688E-2</v>
      </c>
      <c r="M27" s="8">
        <f t="shared" si="6"/>
        <v>2.351811855051596E-2</v>
      </c>
    </row>
    <row r="28" spans="1:13" s="1" customFormat="1" ht="19.7" customHeight="1">
      <c r="A28" s="4">
        <v>202204</v>
      </c>
      <c r="B28" s="5">
        <v>4195</v>
      </c>
      <c r="C28" s="5">
        <v>4374</v>
      </c>
      <c r="D28" s="6">
        <v>8569</v>
      </c>
      <c r="E28" s="5">
        <v>4143</v>
      </c>
      <c r="F28" s="5">
        <v>4237</v>
      </c>
      <c r="G28" s="6">
        <f t="shared" si="8"/>
        <v>8380</v>
      </c>
      <c r="H28" s="5">
        <f t="shared" si="1"/>
        <v>52</v>
      </c>
      <c r="I28" s="5">
        <f t="shared" si="2"/>
        <v>137</v>
      </c>
      <c r="J28" s="6">
        <f t="shared" si="3"/>
        <v>189</v>
      </c>
      <c r="K28" s="8">
        <f t="shared" si="4"/>
        <v>1.2551291334781559E-2</v>
      </c>
      <c r="L28" s="8">
        <f t="shared" si="5"/>
        <v>3.2334198725513331E-2</v>
      </c>
      <c r="M28" s="8">
        <f t="shared" si="6"/>
        <v>2.2553699284009545E-2</v>
      </c>
    </row>
    <row r="29" spans="1:13" s="1" customFormat="1" ht="19.7" customHeight="1">
      <c r="A29" s="4">
        <v>202205</v>
      </c>
      <c r="B29" s="5">
        <v>3052</v>
      </c>
      <c r="C29" s="5">
        <v>3005</v>
      </c>
      <c r="D29" s="6">
        <v>6057</v>
      </c>
      <c r="E29" s="5">
        <v>2812</v>
      </c>
      <c r="F29" s="5">
        <v>2727</v>
      </c>
      <c r="G29" s="6">
        <f t="shared" si="8"/>
        <v>5539</v>
      </c>
      <c r="H29" s="5">
        <f t="shared" si="1"/>
        <v>240</v>
      </c>
      <c r="I29" s="5">
        <f t="shared" si="2"/>
        <v>278</v>
      </c>
      <c r="J29" s="6">
        <f t="shared" si="3"/>
        <v>518</v>
      </c>
      <c r="K29" s="8">
        <f t="shared" si="4"/>
        <v>8.5348506401137975E-2</v>
      </c>
      <c r="L29" s="8">
        <f t="shared" si="5"/>
        <v>0.10194352768610195</v>
      </c>
      <c r="M29" s="8">
        <f t="shared" si="6"/>
        <v>9.3518685683336336E-2</v>
      </c>
    </row>
    <row r="30" spans="1:13" s="1" customFormat="1" ht="19.7" customHeight="1">
      <c r="A30" s="4">
        <v>202206</v>
      </c>
      <c r="B30" s="5">
        <v>2444</v>
      </c>
      <c r="C30" s="5">
        <v>2543</v>
      </c>
      <c r="D30" s="6">
        <v>4987</v>
      </c>
      <c r="E30" s="5">
        <v>2248</v>
      </c>
      <c r="F30" s="5">
        <v>2285</v>
      </c>
      <c r="G30" s="6">
        <f t="shared" si="8"/>
        <v>4533</v>
      </c>
      <c r="H30" s="5">
        <f t="shared" si="1"/>
        <v>196</v>
      </c>
      <c r="I30" s="5">
        <f t="shared" si="2"/>
        <v>258</v>
      </c>
      <c r="J30" s="6">
        <f t="shared" si="3"/>
        <v>454</v>
      </c>
      <c r="K30" s="8">
        <f t="shared" si="4"/>
        <v>8.7188612099644125E-2</v>
      </c>
      <c r="L30" s="8">
        <f t="shared" si="5"/>
        <v>0.11291028446389496</v>
      </c>
      <c r="M30" s="8">
        <f t="shared" si="6"/>
        <v>0.10015442311934701</v>
      </c>
    </row>
    <row r="31" spans="1:13" s="1" customFormat="1" ht="19.7" customHeight="1">
      <c r="A31" s="4">
        <v>202207</v>
      </c>
      <c r="B31" s="5">
        <v>1465</v>
      </c>
      <c r="C31" s="5">
        <v>2609</v>
      </c>
      <c r="D31" s="6">
        <v>4074</v>
      </c>
      <c r="E31" s="5">
        <v>1279</v>
      </c>
      <c r="F31" s="5">
        <v>2275</v>
      </c>
      <c r="G31" s="6">
        <f t="shared" si="8"/>
        <v>3554</v>
      </c>
      <c r="H31" s="5">
        <f t="shared" si="1"/>
        <v>186</v>
      </c>
      <c r="I31" s="5">
        <f t="shared" si="2"/>
        <v>334</v>
      </c>
      <c r="J31" s="6">
        <f t="shared" si="3"/>
        <v>520</v>
      </c>
      <c r="K31" s="8">
        <f t="shared" si="4"/>
        <v>0.145426114151681</v>
      </c>
      <c r="L31" s="8">
        <f t="shared" si="5"/>
        <v>0.14681318681318681</v>
      </c>
      <c r="M31" s="8">
        <f t="shared" si="6"/>
        <v>0.14631401238041644</v>
      </c>
    </row>
    <row r="32" spans="1:13" s="1" customFormat="1" ht="19.7" customHeight="1">
      <c r="A32" s="4">
        <v>202208</v>
      </c>
      <c r="B32" s="5">
        <v>1507</v>
      </c>
      <c r="C32" s="5">
        <v>2070</v>
      </c>
      <c r="D32" s="6">
        <v>3577</v>
      </c>
      <c r="E32" s="5">
        <v>1308</v>
      </c>
      <c r="F32" s="5">
        <v>1755</v>
      </c>
      <c r="G32" s="6">
        <f t="shared" si="8"/>
        <v>3063</v>
      </c>
      <c r="H32" s="5">
        <f t="shared" si="1"/>
        <v>199</v>
      </c>
      <c r="I32" s="5">
        <f t="shared" si="2"/>
        <v>315</v>
      </c>
      <c r="J32" s="6">
        <f t="shared" si="3"/>
        <v>514</v>
      </c>
      <c r="K32" s="8">
        <f t="shared" si="4"/>
        <v>0.15214067278287463</v>
      </c>
      <c r="L32" s="8">
        <f t="shared" si="5"/>
        <v>0.17948717948717949</v>
      </c>
      <c r="M32" s="8">
        <f t="shared" si="6"/>
        <v>0.16780933725106106</v>
      </c>
    </row>
    <row r="33" s="1" customFormat="1" ht="28.7" customHeight="1"/>
  </sheetData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7A9FFE19C1404ABB880631B38D434C" ma:contentTypeVersion="15" ma:contentTypeDescription="Create a new document." ma:contentTypeScope="" ma:versionID="55a9182540f028409de675188a96ee48">
  <xsd:schema xmlns:xsd="http://www.w3.org/2001/XMLSchema" xmlns:xs="http://www.w3.org/2001/XMLSchema" xmlns:p="http://schemas.microsoft.com/office/2006/metadata/properties" xmlns:ns2="8d73eeac-0527-46ce-b240-deb54efaeddd" xmlns:ns3="bda6c9db-e234-45b1-b876-3becb6099e40" targetNamespace="http://schemas.microsoft.com/office/2006/metadata/properties" ma:root="true" ma:fieldsID="7fef9fef104ce63f47da1e22b93d282b" ns2:_="" ns3:_="">
    <xsd:import namespace="8d73eeac-0527-46ce-b240-deb54efaeddd"/>
    <xsd:import namespace="bda6c9db-e234-45b1-b876-3becb6099e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x00c5_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3eeac-0527-46ce-b240-deb54efaed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x00c5_r" ma:index="15" nillable="true" ma:displayName="År" ma:description="Enten år fil gjelder for - eller år oppdatert. Bruke det som passer" ma:format="Dropdown" ma:internalName="_x00c5_r">
      <xsd:simpleType>
        <xsd:restriction base="dms:Text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6c9db-e234-45b1-b876-3becb6099e4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d7bf181-b18a-4971-b3c7-e87f7253eea5}" ma:internalName="TaxCatchAll" ma:showField="CatchAllData" ma:web="bda6c9db-e234-45b1-b876-3becb6099e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c5_r xmlns="8d73eeac-0527-46ce-b240-deb54efaeddd" xsi:nil="true"/>
    <lcf76f155ced4ddcb4097134ff3c332f xmlns="8d73eeac-0527-46ce-b240-deb54efaeddd">
      <Terms xmlns="http://schemas.microsoft.com/office/infopath/2007/PartnerControls"/>
    </lcf76f155ced4ddcb4097134ff3c332f>
    <TaxCatchAll xmlns="bda6c9db-e234-45b1-b876-3becb6099e40" xsi:nil="true"/>
  </documentManagement>
</p:properties>
</file>

<file path=customXml/itemProps1.xml><?xml version="1.0" encoding="utf-8"?>
<ds:datastoreItem xmlns:ds="http://schemas.openxmlformats.org/officeDocument/2006/customXml" ds:itemID="{10DBA560-7CAF-4BD3-8A7B-1EB3ABECC067}"/>
</file>

<file path=customXml/itemProps2.xml><?xml version="1.0" encoding="utf-8"?>
<ds:datastoreItem xmlns:ds="http://schemas.openxmlformats.org/officeDocument/2006/customXml" ds:itemID="{ED31020A-795E-4851-B189-304848744DAE}"/>
</file>

<file path=customXml/itemProps3.xml><?xml version="1.0" encoding="utf-8"?>
<ds:datastoreItem xmlns:ds="http://schemas.openxmlformats.org/officeDocument/2006/customXml" ds:itemID="{510A4E8B-026D-4F45-AB7A-A0E5710FC8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>Åsland, Eirik</cp:lastModifiedBy>
  <cp:revision/>
  <dcterms:created xsi:type="dcterms:W3CDTF">2022-09-14T11:37:52Z</dcterms:created>
  <dcterms:modified xsi:type="dcterms:W3CDTF">2022-09-14T14:45:56Z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491420-1ae2-4120-89e6-e6f668f067e2_Enabled">
    <vt:lpwstr>true</vt:lpwstr>
  </property>
  <property fmtid="{D5CDD505-2E9C-101B-9397-08002B2CF9AE}" pid="3" name="MSIP_Label_d3491420-1ae2-4120-89e6-e6f668f067e2_SetDate">
    <vt:lpwstr>2022-09-14T14:45:42Z</vt:lpwstr>
  </property>
  <property fmtid="{D5CDD505-2E9C-101B-9397-08002B2CF9AE}" pid="4" name="MSIP_Label_d3491420-1ae2-4120-89e6-e6f668f067e2_Method">
    <vt:lpwstr>Standard</vt:lpwstr>
  </property>
  <property fmtid="{D5CDD505-2E9C-101B-9397-08002B2CF9AE}" pid="5" name="MSIP_Label_d3491420-1ae2-4120-89e6-e6f668f067e2_Name">
    <vt:lpwstr>d3491420-1ae2-4120-89e6-e6f668f067e2</vt:lpwstr>
  </property>
  <property fmtid="{D5CDD505-2E9C-101B-9397-08002B2CF9AE}" pid="6" name="MSIP_Label_d3491420-1ae2-4120-89e6-e6f668f067e2_SiteId">
    <vt:lpwstr>62366534-1ec3-4962-8869-9b5535279d0b</vt:lpwstr>
  </property>
  <property fmtid="{D5CDD505-2E9C-101B-9397-08002B2CF9AE}" pid="7" name="MSIP_Label_d3491420-1ae2-4120-89e6-e6f668f067e2_ActionId">
    <vt:lpwstr>6dee3fde-0005-4066-982e-973c43d74afd</vt:lpwstr>
  </property>
  <property fmtid="{D5CDD505-2E9C-101B-9397-08002B2CF9AE}" pid="8" name="MSIP_Label_d3491420-1ae2-4120-89e6-e6f668f067e2_ContentBits">
    <vt:lpwstr>0</vt:lpwstr>
  </property>
  <property fmtid="{D5CDD505-2E9C-101B-9397-08002B2CF9AE}" pid="9" name="ContentTypeId">
    <vt:lpwstr>0x0101000E7A9FFE19C1404ABB880631B38D434C</vt:lpwstr>
  </property>
</Properties>
</file>